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lorenskogkommune.sharepoint.com/sites/KUL-UTLEIELOKALER/Delte dokumenter/Enkeltleie/"/>
    </mc:Choice>
  </mc:AlternateContent>
  <xr:revisionPtr revIDLastSave="29" documentId="13_ncr:1_{EDE7E0E9-BC8D-4FE0-85CC-9E0EA5A73ED4}" xr6:coauthVersionLast="47" xr6:coauthVersionMax="47" xr10:uidLastSave="{45FC2ED7-60F5-4C48-B0B4-9E1305C47B06}"/>
  <bookViews>
    <workbookView xWindow="4140" yWindow="450" windowWidth="33135" windowHeight="19185" xr2:uid="{1F1DD753-A615-44AE-81FF-76D3DD72C08A}"/>
  </bookViews>
  <sheets>
    <sheet name="Overnatting Fjellhamar skol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D4" i="1" l="1"/>
  <c r="F4" i="1" s="1"/>
  <c r="H4" i="1" s="1"/>
  <c r="D6" i="1"/>
  <c r="F6" i="1" s="1"/>
  <c r="H6" i="1" s="1"/>
  <c r="D18" i="1"/>
  <c r="F18" i="1" s="1"/>
  <c r="H18" i="1" s="1"/>
  <c r="D20" i="1"/>
  <c r="F20" i="1" s="1"/>
  <c r="H20" i="1" s="1"/>
  <c r="D15" i="1"/>
  <c r="F15" i="1" s="1"/>
  <c r="H15" i="1" s="1"/>
  <c r="D14" i="1"/>
  <c r="F14" i="1" s="1"/>
  <c r="H14" i="1" s="1"/>
  <c r="D22" i="1"/>
  <c r="F22" i="1" s="1"/>
  <c r="H22" i="1" s="1"/>
  <c r="D21" i="1"/>
  <c r="F21" i="1" s="1"/>
  <c r="H21" i="1" s="1"/>
  <c r="D19" i="1"/>
  <c r="F19" i="1" s="1"/>
  <c r="H19" i="1" s="1"/>
  <c r="D17" i="1"/>
  <c r="F17" i="1" s="1"/>
  <c r="H17" i="1" s="1"/>
  <c r="D16" i="1"/>
  <c r="F16" i="1" s="1"/>
  <c r="H16" i="1" s="1"/>
  <c r="D13" i="1"/>
  <c r="F13" i="1" s="1"/>
  <c r="H13" i="1" s="1"/>
  <c r="D12" i="1"/>
  <c r="F12" i="1" s="1"/>
  <c r="H12" i="1" s="1"/>
  <c r="D11" i="1"/>
  <c r="F11" i="1" s="1"/>
  <c r="H11" i="1" s="1"/>
  <c r="D10" i="1"/>
  <c r="F10" i="1" s="1"/>
  <c r="H10" i="1" s="1"/>
  <c r="F23" i="1"/>
  <c r="H23" i="1" s="1"/>
  <c r="F24" i="1"/>
  <c r="H24" i="1" s="1"/>
  <c r="D9" i="1"/>
  <c r="F9" i="1" s="1"/>
  <c r="H9" i="1" s="1"/>
  <c r="D8" i="1"/>
  <c r="F8" i="1" s="1"/>
  <c r="H8" i="1" s="1"/>
  <c r="D7" i="1"/>
  <c r="F7" i="1" s="1"/>
  <c r="H7" i="1" s="1"/>
  <c r="F5" i="1"/>
  <c r="H5" i="1" s="1"/>
  <c r="H25" i="1" l="1"/>
</calcChain>
</file>

<file path=xl/sharedStrings.xml><?xml version="1.0" encoding="utf-8"?>
<sst xmlns="http://schemas.openxmlformats.org/spreadsheetml/2006/main" count="58" uniqueCount="38">
  <si>
    <t>Fjellhamar</t>
  </si>
  <si>
    <t>Rom nr.</t>
  </si>
  <si>
    <t>Romtype</t>
  </si>
  <si>
    <t>Areal</t>
  </si>
  <si>
    <t>Reduksjonsfaktor areal</t>
  </si>
  <si>
    <t>Soveareal</t>
  </si>
  <si>
    <t>m2/person</t>
  </si>
  <si>
    <t>Persontall for rom</t>
  </si>
  <si>
    <t>1.etasje</t>
  </si>
  <si>
    <t>Klasserom</t>
  </si>
  <si>
    <t>10130+10131</t>
  </si>
  <si>
    <t>10117+10118</t>
  </si>
  <si>
    <t>10217+10218</t>
  </si>
  <si>
    <t>10231+10230</t>
  </si>
  <si>
    <t>10237+10238</t>
  </si>
  <si>
    <t>2.etasje</t>
  </si>
  <si>
    <t>20118+20119</t>
  </si>
  <si>
    <t>20131+20130</t>
  </si>
  <si>
    <t>20137+20136</t>
  </si>
  <si>
    <t>20217+20218</t>
  </si>
  <si>
    <t>20231+20230</t>
  </si>
  <si>
    <t>20237+20236</t>
  </si>
  <si>
    <t>3.etasje</t>
  </si>
  <si>
    <t>30118+30119</t>
  </si>
  <si>
    <t>30137+30136</t>
  </si>
  <si>
    <t>30131+30130</t>
  </si>
  <si>
    <t>30217+30218</t>
  </si>
  <si>
    <t>30237+30236</t>
  </si>
  <si>
    <t>30231+30230</t>
  </si>
  <si>
    <t>4.etasje</t>
  </si>
  <si>
    <t>40118+40119</t>
  </si>
  <si>
    <t>40130+40131</t>
  </si>
  <si>
    <t>40136+40137</t>
  </si>
  <si>
    <t>Totalt</t>
  </si>
  <si>
    <t>Rom tilgjengelig for overnatting ved Fjellhamar skole</t>
  </si>
  <si>
    <t>10137+10138</t>
  </si>
  <si>
    <t>Viser til plantegningene. Tilgjengelig ved å klikke på etasjene nedenfor.</t>
  </si>
  <si>
    <t>Søknad for fordeling av antall personer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</si>
</sst>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0" borderId="0" xfId="0" applyFont="1"/>
    <xf numFmtId="1" fontId="0" fillId="2" borderId="0" xfId="0" applyNumberFormat="1" applyFill="1"/>
    <xf numFmtId="1" fontId="0" fillId="0" borderId="0" xfId="0" applyNumberFormat="1"/>
    <xf numFmtId="1" fontId="0" fillId="3" borderId="0" xfId="0" applyNumberFormat="1" applyFill="1"/>
    <xf numFmtId="0" fontId="2" fillId="0" borderId="0" xfId="0" applyFont="1"/>
    <xf numFmtId="0" fontId="0" fillId="5" borderId="0" xfId="0" applyFill="1" applyAlignment="1">
      <alignment wrapText="1"/>
    </xf>
    <xf numFmtId="0" fontId="0" fillId="5" borderId="0" xfId="0" applyFill="1"/>
    <xf numFmtId="0" fontId="0" fillId="0" borderId="0" xfId="0" applyProtection="1">
      <protection locked="0"/>
    </xf>
    <xf numFmtId="0" fontId="3" fillId="4" borderId="0" xfId="1" applyFill="1"/>
    <xf numFmtId="0" fontId="3" fillId="0" borderId="0" xfId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orenskog.kommune.no/_f/p71/i9f76bc02-c1eb-42a8-8ed0-78564b896802/1270-fjellhamar-ny-skole-plan-3-etasje-overnatting.pdf" TargetMode="External"/><Relationship Id="rId2" Type="http://schemas.openxmlformats.org/officeDocument/2006/relationships/hyperlink" Target="https://www.lorenskog.kommune.no/_f/p71/ifd230860-acc6-4431-86ed-71f951fa67cc/1270-fjellhamar-ny-skole-plan-2-etasje-overnatting.pdf" TargetMode="External"/><Relationship Id="rId1" Type="http://schemas.openxmlformats.org/officeDocument/2006/relationships/hyperlink" Target="https://www.lorenskog.kommune.no/_f/p71/i2d151603-33d5-420a-83e1-efd0a44548d2/1270-fjellhamar-ny-skole-plan-1-etasje-overnatting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lorenskog.kommune.no/_f/p71/i0102cad5-9e5f-4132-acfb-5e51a1124f3b/1270-fjellhamar-ny-skole-plan-4-etasje-overnattin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D6850-B5FA-4D97-87F4-F4A38F006B87}">
  <dimension ref="A1:I25"/>
  <sheetViews>
    <sheetView tabSelected="1" zoomScale="150" zoomScaleNormal="150" workbookViewId="0">
      <selection activeCell="I4" sqref="I4"/>
    </sheetView>
  </sheetViews>
  <sheetFormatPr baseColWidth="10" defaultColWidth="11.42578125" defaultRowHeight="15" x14ac:dyDescent="0.25"/>
  <cols>
    <col min="2" max="3" width="14.85546875" customWidth="1"/>
    <col min="5" max="5" width="21" hidden="1" customWidth="1"/>
    <col min="6" max="7" width="0" hidden="1" customWidth="1"/>
    <col min="8" max="8" width="15.28515625" style="6" bestFit="1" customWidth="1"/>
    <col min="9" max="9" width="19.42578125" customWidth="1"/>
  </cols>
  <sheetData>
    <row r="1" spans="1:9" ht="28.5" x14ac:dyDescent="0.45">
      <c r="A1" s="8" t="s">
        <v>34</v>
      </c>
      <c r="H1"/>
    </row>
    <row r="2" spans="1:9" x14ac:dyDescent="0.25">
      <c r="A2" t="s">
        <v>36</v>
      </c>
      <c r="H2"/>
    </row>
    <row r="3" spans="1:9" ht="30" x14ac:dyDescent="0.25">
      <c r="A3" s="2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5" t="s">
        <v>7</v>
      </c>
      <c r="I3" s="9" t="s">
        <v>37</v>
      </c>
    </row>
    <row r="4" spans="1:9" x14ac:dyDescent="0.25">
      <c r="A4" s="12" t="s">
        <v>8</v>
      </c>
      <c r="B4" t="s">
        <v>35</v>
      </c>
      <c r="C4" t="s">
        <v>9</v>
      </c>
      <c r="D4">
        <f>66+65.5</f>
        <v>131.5</v>
      </c>
      <c r="E4">
        <v>0.8</v>
      </c>
      <c r="F4">
        <f t="shared" ref="F4:F12" si="0">D4*E4</f>
        <v>105.2</v>
      </c>
      <c r="G4">
        <v>4</v>
      </c>
      <c r="H4" s="6">
        <f>F4/G4</f>
        <v>26.3</v>
      </c>
      <c r="I4" s="11"/>
    </row>
    <row r="5" spans="1:9" x14ac:dyDescent="0.25">
      <c r="A5" s="3"/>
      <c r="B5" t="s">
        <v>10</v>
      </c>
      <c r="C5" t="s">
        <v>9</v>
      </c>
      <c r="D5">
        <v>131.5</v>
      </c>
      <c r="E5">
        <v>0.8</v>
      </c>
      <c r="F5">
        <f t="shared" si="0"/>
        <v>105.2</v>
      </c>
      <c r="G5">
        <v>4</v>
      </c>
      <c r="H5" s="6">
        <f t="shared" ref="H5:H12" si="1">F5/G5</f>
        <v>26.3</v>
      </c>
      <c r="I5" s="11"/>
    </row>
    <row r="6" spans="1:9" x14ac:dyDescent="0.25">
      <c r="A6" s="3"/>
      <c r="B6" t="s">
        <v>11</v>
      </c>
      <c r="C6" t="s">
        <v>9</v>
      </c>
      <c r="D6">
        <f>66+66</f>
        <v>132</v>
      </c>
      <c r="E6">
        <v>0.8</v>
      </c>
      <c r="F6">
        <f t="shared" si="0"/>
        <v>105.60000000000001</v>
      </c>
      <c r="G6">
        <v>4</v>
      </c>
      <c r="H6" s="6">
        <f t="shared" si="1"/>
        <v>26.400000000000002</v>
      </c>
      <c r="I6" s="11"/>
    </row>
    <row r="7" spans="1:9" x14ac:dyDescent="0.25">
      <c r="A7" s="3"/>
      <c r="B7" t="s">
        <v>12</v>
      </c>
      <c r="C7" t="s">
        <v>9</v>
      </c>
      <c r="D7">
        <f>66+66</f>
        <v>132</v>
      </c>
      <c r="E7">
        <v>0.8</v>
      </c>
      <c r="F7">
        <f t="shared" si="0"/>
        <v>105.60000000000001</v>
      </c>
      <c r="G7">
        <v>4</v>
      </c>
      <c r="H7" s="6">
        <f t="shared" si="1"/>
        <v>26.400000000000002</v>
      </c>
      <c r="I7" s="11"/>
    </row>
    <row r="8" spans="1:9" x14ac:dyDescent="0.25">
      <c r="A8" s="3"/>
      <c r="B8" t="s">
        <v>13</v>
      </c>
      <c r="C8" t="s">
        <v>9</v>
      </c>
      <c r="D8">
        <f>66+66</f>
        <v>132</v>
      </c>
      <c r="E8">
        <v>0.8</v>
      </c>
      <c r="F8">
        <f t="shared" si="0"/>
        <v>105.60000000000001</v>
      </c>
      <c r="G8">
        <v>4</v>
      </c>
      <c r="H8" s="6">
        <f t="shared" si="1"/>
        <v>26.400000000000002</v>
      </c>
      <c r="I8" s="11"/>
    </row>
    <row r="9" spans="1:9" x14ac:dyDescent="0.25">
      <c r="A9" s="3"/>
      <c r="B9" t="s">
        <v>14</v>
      </c>
      <c r="C9" t="s">
        <v>9</v>
      </c>
      <c r="D9">
        <f>65+65</f>
        <v>130</v>
      </c>
      <c r="E9">
        <v>0.8</v>
      </c>
      <c r="F9">
        <f t="shared" si="0"/>
        <v>104</v>
      </c>
      <c r="G9">
        <v>4</v>
      </c>
      <c r="H9" s="6">
        <f t="shared" si="1"/>
        <v>26</v>
      </c>
      <c r="I9" s="11"/>
    </row>
    <row r="10" spans="1:9" x14ac:dyDescent="0.25">
      <c r="A10" s="13" t="s">
        <v>15</v>
      </c>
      <c r="B10" s="4" t="s">
        <v>16</v>
      </c>
      <c r="C10" t="s">
        <v>9</v>
      </c>
      <c r="D10">
        <f>66+66</f>
        <v>132</v>
      </c>
      <c r="E10">
        <v>0.8</v>
      </c>
      <c r="F10">
        <f t="shared" si="0"/>
        <v>105.60000000000001</v>
      </c>
      <c r="G10">
        <v>4</v>
      </c>
      <c r="H10" s="6">
        <f t="shared" si="1"/>
        <v>26.400000000000002</v>
      </c>
      <c r="I10" s="11"/>
    </row>
    <row r="11" spans="1:9" x14ac:dyDescent="0.25">
      <c r="B11" s="4" t="s">
        <v>17</v>
      </c>
      <c r="C11" t="s">
        <v>9</v>
      </c>
      <c r="D11">
        <f>66+64</f>
        <v>130</v>
      </c>
      <c r="E11">
        <v>0.8</v>
      </c>
      <c r="F11">
        <f t="shared" si="0"/>
        <v>104</v>
      </c>
      <c r="G11">
        <v>4</v>
      </c>
      <c r="H11" s="6">
        <f t="shared" si="1"/>
        <v>26</v>
      </c>
      <c r="I11" s="11"/>
    </row>
    <row r="12" spans="1:9" x14ac:dyDescent="0.25">
      <c r="B12" s="4" t="s">
        <v>18</v>
      </c>
      <c r="C12" t="s">
        <v>9</v>
      </c>
      <c r="D12">
        <f>65+66</f>
        <v>131</v>
      </c>
      <c r="E12">
        <v>0.8</v>
      </c>
      <c r="F12">
        <f t="shared" si="0"/>
        <v>104.80000000000001</v>
      </c>
      <c r="G12">
        <v>4</v>
      </c>
      <c r="H12" s="6">
        <f t="shared" si="1"/>
        <v>26.200000000000003</v>
      </c>
      <c r="I12" s="11"/>
    </row>
    <row r="13" spans="1:9" x14ac:dyDescent="0.25">
      <c r="B13" s="4" t="s">
        <v>19</v>
      </c>
      <c r="C13" t="s">
        <v>9</v>
      </c>
      <c r="D13">
        <f>66+66</f>
        <v>132</v>
      </c>
      <c r="E13">
        <v>0.8</v>
      </c>
      <c r="F13">
        <f t="shared" ref="F13:F21" si="2">D13*E13</f>
        <v>105.60000000000001</v>
      </c>
      <c r="G13">
        <v>4</v>
      </c>
      <c r="H13" s="6">
        <f t="shared" ref="H13:H21" si="3">F13/G13</f>
        <v>26.400000000000002</v>
      </c>
      <c r="I13" s="11"/>
    </row>
    <row r="14" spans="1:9" x14ac:dyDescent="0.25">
      <c r="B14" s="4" t="s">
        <v>20</v>
      </c>
      <c r="C14" t="s">
        <v>9</v>
      </c>
      <c r="D14">
        <f>66+66</f>
        <v>132</v>
      </c>
      <c r="E14">
        <v>0.8</v>
      </c>
      <c r="F14">
        <f t="shared" si="2"/>
        <v>105.60000000000001</v>
      </c>
      <c r="G14">
        <v>4</v>
      </c>
      <c r="H14" s="6">
        <f t="shared" si="3"/>
        <v>26.400000000000002</v>
      </c>
      <c r="I14" s="11"/>
    </row>
    <row r="15" spans="1:9" x14ac:dyDescent="0.25">
      <c r="B15" s="4" t="s">
        <v>21</v>
      </c>
      <c r="C15" t="s">
        <v>9</v>
      </c>
      <c r="D15">
        <f>66+66</f>
        <v>132</v>
      </c>
      <c r="E15">
        <v>0.8</v>
      </c>
      <c r="F15">
        <f t="shared" si="2"/>
        <v>105.60000000000001</v>
      </c>
      <c r="G15">
        <v>4</v>
      </c>
      <c r="H15" s="6">
        <f t="shared" si="3"/>
        <v>26.400000000000002</v>
      </c>
      <c r="I15" s="11"/>
    </row>
    <row r="16" spans="1:9" x14ac:dyDescent="0.25">
      <c r="A16" s="12" t="s">
        <v>22</v>
      </c>
      <c r="B16" s="4" t="s">
        <v>23</v>
      </c>
      <c r="C16" t="s">
        <v>9</v>
      </c>
      <c r="D16">
        <f>66+66</f>
        <v>132</v>
      </c>
      <c r="E16">
        <v>0.8</v>
      </c>
      <c r="F16">
        <f t="shared" si="2"/>
        <v>105.60000000000001</v>
      </c>
      <c r="G16">
        <v>4</v>
      </c>
      <c r="H16" s="6">
        <f t="shared" si="3"/>
        <v>26.400000000000002</v>
      </c>
      <c r="I16" s="11"/>
    </row>
    <row r="17" spans="1:9" x14ac:dyDescent="0.25">
      <c r="A17" s="3"/>
      <c r="B17" s="4" t="s">
        <v>24</v>
      </c>
      <c r="C17" t="s">
        <v>9</v>
      </c>
      <c r="D17">
        <f>65+66</f>
        <v>131</v>
      </c>
      <c r="E17">
        <v>0.8</v>
      </c>
      <c r="F17">
        <f t="shared" si="2"/>
        <v>104.80000000000001</v>
      </c>
      <c r="G17">
        <v>4</v>
      </c>
      <c r="H17" s="6">
        <f t="shared" si="3"/>
        <v>26.200000000000003</v>
      </c>
      <c r="I17" s="11"/>
    </row>
    <row r="18" spans="1:9" x14ac:dyDescent="0.25">
      <c r="A18" s="3"/>
      <c r="B18" s="4" t="s">
        <v>25</v>
      </c>
      <c r="C18" t="s">
        <v>9</v>
      </c>
      <c r="D18">
        <f>66+65</f>
        <v>131</v>
      </c>
      <c r="E18">
        <v>0.8</v>
      </c>
      <c r="F18">
        <f t="shared" si="2"/>
        <v>104.80000000000001</v>
      </c>
      <c r="G18">
        <v>4</v>
      </c>
      <c r="H18" s="6">
        <f t="shared" si="3"/>
        <v>26.200000000000003</v>
      </c>
      <c r="I18" s="11"/>
    </row>
    <row r="19" spans="1:9" x14ac:dyDescent="0.25">
      <c r="A19" s="3"/>
      <c r="B19" s="4" t="s">
        <v>26</v>
      </c>
      <c r="C19" t="s">
        <v>9</v>
      </c>
      <c r="D19">
        <f>66+66</f>
        <v>132</v>
      </c>
      <c r="E19">
        <v>0.8</v>
      </c>
      <c r="F19">
        <f t="shared" si="2"/>
        <v>105.60000000000001</v>
      </c>
      <c r="G19">
        <v>4</v>
      </c>
      <c r="H19" s="6">
        <f t="shared" si="3"/>
        <v>26.400000000000002</v>
      </c>
      <c r="I19" s="11"/>
    </row>
    <row r="20" spans="1:9" x14ac:dyDescent="0.25">
      <c r="A20" s="3"/>
      <c r="B20" s="4" t="s">
        <v>27</v>
      </c>
      <c r="C20" t="s">
        <v>9</v>
      </c>
      <c r="D20">
        <f>65+66</f>
        <v>131</v>
      </c>
      <c r="E20">
        <v>0.8</v>
      </c>
      <c r="F20">
        <f t="shared" si="2"/>
        <v>104.80000000000001</v>
      </c>
      <c r="G20">
        <v>4</v>
      </c>
      <c r="H20" s="6">
        <f t="shared" si="3"/>
        <v>26.200000000000003</v>
      </c>
      <c r="I20" s="11"/>
    </row>
    <row r="21" spans="1:9" x14ac:dyDescent="0.25">
      <c r="A21" s="3"/>
      <c r="B21" s="4" t="s">
        <v>28</v>
      </c>
      <c r="C21" t="s">
        <v>9</v>
      </c>
      <c r="D21">
        <f>66+67</f>
        <v>133</v>
      </c>
      <c r="E21">
        <v>0.8</v>
      </c>
      <c r="F21">
        <f t="shared" si="2"/>
        <v>106.4</v>
      </c>
      <c r="G21">
        <v>4</v>
      </c>
      <c r="H21" s="6">
        <f t="shared" si="3"/>
        <v>26.6</v>
      </c>
      <c r="I21" s="11"/>
    </row>
    <row r="22" spans="1:9" x14ac:dyDescent="0.25">
      <c r="A22" s="13" t="s">
        <v>29</v>
      </c>
      <c r="B22" s="4" t="s">
        <v>30</v>
      </c>
      <c r="C22" t="s">
        <v>9</v>
      </c>
      <c r="D22">
        <f>66+67</f>
        <v>133</v>
      </c>
      <c r="E22">
        <v>0.8</v>
      </c>
      <c r="F22">
        <f t="shared" ref="F22" si="4">D22*E22</f>
        <v>106.4</v>
      </c>
      <c r="G22">
        <v>4</v>
      </c>
      <c r="H22" s="6">
        <f t="shared" ref="H22" si="5">F22/G22</f>
        <v>26.6</v>
      </c>
      <c r="I22" s="11"/>
    </row>
    <row r="23" spans="1:9" x14ac:dyDescent="0.25">
      <c r="B23" s="4" t="s">
        <v>31</v>
      </c>
      <c r="C23" t="s">
        <v>9</v>
      </c>
      <c r="D23">
        <v>134.6</v>
      </c>
      <c r="E23">
        <v>0.8</v>
      </c>
      <c r="F23">
        <f t="shared" ref="F23:F24" si="6">D23*E23</f>
        <v>107.68</v>
      </c>
      <c r="G23">
        <v>4</v>
      </c>
      <c r="H23" s="6">
        <f t="shared" ref="H23:H24" si="7">F23/G23</f>
        <v>26.92</v>
      </c>
      <c r="I23" s="11"/>
    </row>
    <row r="24" spans="1:9" x14ac:dyDescent="0.25">
      <c r="B24" s="4" t="s">
        <v>32</v>
      </c>
      <c r="C24" t="s">
        <v>9</v>
      </c>
      <c r="D24">
        <v>131.6</v>
      </c>
      <c r="E24">
        <v>0.8</v>
      </c>
      <c r="F24">
        <f t="shared" si="6"/>
        <v>105.28</v>
      </c>
      <c r="G24">
        <v>4</v>
      </c>
      <c r="H24" s="6">
        <f t="shared" si="7"/>
        <v>26.32</v>
      </c>
      <c r="I24" s="11"/>
    </row>
    <row r="25" spans="1:9" x14ac:dyDescent="0.25">
      <c r="A25" s="2" t="s">
        <v>33</v>
      </c>
      <c r="B25" s="2"/>
      <c r="C25" s="2"/>
      <c r="D25" s="2"/>
      <c r="E25" s="2"/>
      <c r="F25" s="2"/>
      <c r="G25" s="2"/>
      <c r="H25" s="7">
        <f>SUM(H4:H24)</f>
        <v>553.43999999999994</v>
      </c>
      <c r="I25" s="10">
        <f>SUM(I4:I24)</f>
        <v>0</v>
      </c>
    </row>
  </sheetData>
  <sheetProtection algorithmName="SHA-512" hashValue="Fjursv/Dp3kbPcIgVBtRjHZIZcJpGpoREoIgbkfSvHb3yupBT++aC8lvprvdyL3ZQ+smL7oqsdvEVQCK+AZahQ==" saltValue="puB4ZwqYwYWVt8uI+SwyHw==" spinCount="100000" sheet="1" objects="1" scenarios="1"/>
  <hyperlinks>
    <hyperlink ref="A4" r:id="rId1" xr:uid="{157B4485-D2E7-4A00-A64F-E8560E99CD96}"/>
    <hyperlink ref="A10" r:id="rId2" xr:uid="{F158185F-C4CB-4D6E-BB48-ACBB304D46C7}"/>
    <hyperlink ref="A16" r:id="rId3" xr:uid="{3011B61B-1AEA-40E1-AD14-73788B8285A1}"/>
    <hyperlink ref="A22" r:id="rId4" xr:uid="{EE8FF713-BC3D-4567-AA96-CF7E3136C070}"/>
  </hyperlinks>
  <pageMargins left="0.7" right="0.7" top="0.75" bottom="0.75" header="0.3" footer="0.3"/>
  <pageSetup paperSize="9" orientation="portrait"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1b7788-db21-4224-a6c6-b26b5ea78a77">
      <Terms xmlns="http://schemas.microsoft.com/office/infopath/2007/PartnerControls"/>
    </lcf76f155ced4ddcb4097134ff3c332f>
    <TaxCatchAll xmlns="58db38c4-5ea8-42ba-a720-fe570da0790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0D7A9C33210C44BA9534D9863CB2D2" ma:contentTypeVersion="13" ma:contentTypeDescription="Opprett et nytt dokument." ma:contentTypeScope="" ma:versionID="e462110253a3e54e1606965e617d058c">
  <xsd:schema xmlns:xsd="http://www.w3.org/2001/XMLSchema" xmlns:xs="http://www.w3.org/2001/XMLSchema" xmlns:p="http://schemas.microsoft.com/office/2006/metadata/properties" xmlns:ns2="8b1b7788-db21-4224-a6c6-b26b5ea78a77" xmlns:ns3="58db38c4-5ea8-42ba-a720-fe570da0790b" targetNamespace="http://schemas.microsoft.com/office/2006/metadata/properties" ma:root="true" ma:fieldsID="57a79d713e7418bda34235f6b3ab8997" ns2:_="" ns3:_="">
    <xsd:import namespace="8b1b7788-db21-4224-a6c6-b26b5ea78a77"/>
    <xsd:import namespace="58db38c4-5ea8-42ba-a720-fe570da079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1b7788-db21-4224-a6c6-b26b5ea78a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ildemerkelapper" ma:readOnly="false" ma:fieldId="{5cf76f15-5ced-4ddc-b409-7134ff3c332f}" ma:taxonomyMulti="true" ma:sspId="b11e50e7-da05-47c5-86ac-738b8efbdd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b38c4-5ea8-42ba-a720-fe570da0790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7b27c1d7-cd5d-42f4-9d49-cd2a5931e21f}" ma:internalName="TaxCatchAll" ma:showField="CatchAllData" ma:web="58db38c4-5ea8-42ba-a720-fe570da079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54D68E-44FD-4F64-BEE3-B38680CCD8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6D6790-A159-4B74-B0F9-76E68CBAB183}">
  <ds:schemaRefs>
    <ds:schemaRef ds:uri="http://schemas.microsoft.com/office/2006/metadata/properties"/>
    <ds:schemaRef ds:uri="http://schemas.microsoft.com/office/infopath/2007/PartnerControls"/>
    <ds:schemaRef ds:uri="8b1b7788-db21-4224-a6c6-b26b5ea78a77"/>
    <ds:schemaRef ds:uri="58db38c4-5ea8-42ba-a720-fe570da0790b"/>
  </ds:schemaRefs>
</ds:datastoreItem>
</file>

<file path=customXml/itemProps3.xml><?xml version="1.0" encoding="utf-8"?>
<ds:datastoreItem xmlns:ds="http://schemas.openxmlformats.org/officeDocument/2006/customXml" ds:itemID="{9BB28E46-D988-4AF6-AD12-085672361E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1b7788-db21-4224-a6c6-b26b5ea78a77"/>
    <ds:schemaRef ds:uri="58db38c4-5ea8-42ba-a720-fe570da079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Overnatting Fjellhamar skole</vt:lpstr>
    </vt:vector>
  </TitlesOfParts>
  <Manager/>
  <Company>PID Solutions 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Siril Agerup Hektoen</dc:creator>
  <cp:keywords/>
  <dc:description/>
  <cp:lastModifiedBy>Patrick Paul Olaf Frontéri</cp:lastModifiedBy>
  <cp:revision/>
  <dcterms:created xsi:type="dcterms:W3CDTF">2024-05-14T07:42:20Z</dcterms:created>
  <dcterms:modified xsi:type="dcterms:W3CDTF">2025-11-04T12:17:26Z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0x010100790D7A9C33210C44BA9534D9863CB2D2</vt:lpwstr>
  </property>
  <property fmtid="{D5CDD505-2E9C-101B-9397-08002B2CF9AE}" pid="3" name="MediaServiceImageTags">
    <vt:lpwstr/>
  </property>
</Properties>
</file>